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01" i="1"/>
  <c r="F82"/>
  <c r="J60" l="1"/>
  <c r="F37" l="1"/>
  <c r="F123" l="1"/>
  <c r="H101" l="1"/>
  <c r="F13" l="1"/>
  <c r="H13"/>
  <c r="H37"/>
  <c r="H26"/>
  <c r="H50"/>
  <c r="H60"/>
  <c r="H73"/>
  <c r="H82"/>
  <c r="H94"/>
  <c r="B225" l="1"/>
  <c r="A225"/>
  <c r="L224"/>
  <c r="J224"/>
  <c r="I224"/>
  <c r="H224"/>
  <c r="G224"/>
  <c r="F224"/>
  <c r="B213"/>
  <c r="A213"/>
  <c r="L212"/>
  <c r="L225" s="1"/>
  <c r="J212"/>
  <c r="I212"/>
  <c r="I225" s="1"/>
  <c r="H212"/>
  <c r="G212"/>
  <c r="G225" s="1"/>
  <c r="F212"/>
  <c r="F225" s="1"/>
  <c r="B204"/>
  <c r="A204"/>
  <c r="L203"/>
  <c r="J203"/>
  <c r="I203"/>
  <c r="H203"/>
  <c r="G203"/>
  <c r="F203"/>
  <c r="B191"/>
  <c r="A191"/>
  <c r="L190"/>
  <c r="L204" s="1"/>
  <c r="J190"/>
  <c r="J204" s="1"/>
  <c r="I190"/>
  <c r="I204" s="1"/>
  <c r="H190"/>
  <c r="H204" s="1"/>
  <c r="G190"/>
  <c r="G204" s="1"/>
  <c r="F190"/>
  <c r="B181"/>
  <c r="A181"/>
  <c r="L180"/>
  <c r="J180"/>
  <c r="I180"/>
  <c r="H180"/>
  <c r="G180"/>
  <c r="F180"/>
  <c r="B169"/>
  <c r="A169"/>
  <c r="L168"/>
  <c r="L181" s="1"/>
  <c r="J168"/>
  <c r="I168"/>
  <c r="I181" s="1"/>
  <c r="H168"/>
  <c r="H181" s="1"/>
  <c r="G168"/>
  <c r="G181" s="1"/>
  <c r="F168"/>
  <c r="F181" s="1"/>
  <c r="B160"/>
  <c r="A160"/>
  <c r="L159"/>
  <c r="J159"/>
  <c r="I159"/>
  <c r="H159"/>
  <c r="G159"/>
  <c r="F159"/>
  <c r="B147"/>
  <c r="A147"/>
  <c r="L146"/>
  <c r="L160" s="1"/>
  <c r="J146"/>
  <c r="J160" s="1"/>
  <c r="I146"/>
  <c r="I160" s="1"/>
  <c r="H146"/>
  <c r="G146"/>
  <c r="G160" s="1"/>
  <c r="F146"/>
  <c r="F160" s="1"/>
  <c r="B137"/>
  <c r="A137"/>
  <c r="L136"/>
  <c r="J136"/>
  <c r="I136"/>
  <c r="H136"/>
  <c r="G136"/>
  <c r="F136"/>
  <c r="B124"/>
  <c r="A124"/>
  <c r="L123"/>
  <c r="L137" s="1"/>
  <c r="J123"/>
  <c r="J137" s="1"/>
  <c r="I123"/>
  <c r="I137" s="1"/>
  <c r="H123"/>
  <c r="H137" s="1"/>
  <c r="G123"/>
  <c r="G137" s="1"/>
  <c r="B115"/>
  <c r="A115"/>
  <c r="L114"/>
  <c r="J114"/>
  <c r="I114"/>
  <c r="H114"/>
  <c r="G114"/>
  <c r="F114"/>
  <c r="B102"/>
  <c r="A102"/>
  <c r="L115"/>
  <c r="J101"/>
  <c r="I101"/>
  <c r="I115" s="1"/>
  <c r="H115"/>
  <c r="G101"/>
  <c r="G115" s="1"/>
  <c r="F101"/>
  <c r="F115" s="1"/>
  <c r="B95"/>
  <c r="A95"/>
  <c r="L94"/>
  <c r="J94"/>
  <c r="I94"/>
  <c r="G94"/>
  <c r="F94"/>
  <c r="B83"/>
  <c r="A83"/>
  <c r="L82"/>
  <c r="J82"/>
  <c r="I82"/>
  <c r="G82"/>
  <c r="B74"/>
  <c r="A74"/>
  <c r="L73"/>
  <c r="J73"/>
  <c r="I73"/>
  <c r="G73"/>
  <c r="F73"/>
  <c r="B61"/>
  <c r="A61"/>
  <c r="L60"/>
  <c r="I60"/>
  <c r="H74"/>
  <c r="G60"/>
  <c r="G74" s="1"/>
  <c r="F60"/>
  <c r="B51"/>
  <c r="A51"/>
  <c r="L50"/>
  <c r="J50"/>
  <c r="I50"/>
  <c r="G50"/>
  <c r="F50"/>
  <c r="B38"/>
  <c r="A38"/>
  <c r="L37"/>
  <c r="J37"/>
  <c r="I37"/>
  <c r="H51"/>
  <c r="G37"/>
  <c r="G51" s="1"/>
  <c r="F51"/>
  <c r="B27"/>
  <c r="A27"/>
  <c r="L26"/>
  <c r="J26"/>
  <c r="I26"/>
  <c r="G26"/>
  <c r="F26"/>
  <c r="F27" s="1"/>
  <c r="B14"/>
  <c r="A14"/>
  <c r="L13"/>
  <c r="J13"/>
  <c r="I13"/>
  <c r="G13"/>
  <c r="J225" l="1"/>
  <c r="J27"/>
  <c r="L51"/>
  <c r="J74"/>
  <c r="J95"/>
  <c r="I27"/>
  <c r="L27"/>
  <c r="I74"/>
  <c r="F95"/>
  <c r="I95"/>
  <c r="L95"/>
  <c r="I51"/>
  <c r="L74"/>
  <c r="G95"/>
  <c r="G27"/>
  <c r="H27"/>
  <c r="J51"/>
  <c r="F74"/>
  <c r="H95"/>
  <c r="J115"/>
  <c r="F137"/>
  <c r="H160"/>
  <c r="J181"/>
  <c r="F204"/>
  <c r="H225"/>
  <c r="L226" l="1"/>
  <c r="H226"/>
  <c r="G226"/>
  <c r="J226"/>
  <c r="I226"/>
  <c r="F226"/>
</calcChain>
</file>

<file path=xl/sharedStrings.xml><?xml version="1.0" encoding="utf-8"?>
<sst xmlns="http://schemas.openxmlformats.org/spreadsheetml/2006/main" count="232" uniqueCount="74">
  <si>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</si>
  <si>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</si>
  <si>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</si>
  <si>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</si>
  <si>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</si>
  <si>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</si>
  <si>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</si>
  <si>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</si>
  <si>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</si>
  <si>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</si>
  <si>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</si>
  <si>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</si>
  <si>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</si>
  <si>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</si>
  <si>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</si>
  <si>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</si>
  <si>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</si>
  <si>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</si>
  <si>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</si>
  <si>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</si>
  <si>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</si>
  <si>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</si>
  <si>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</si>
  <si>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</si>
  <si>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</si>
  <si>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</si>
  <si>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</si>
  <si>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</si>
  <si>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</si>
  <si>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</si>
  <si>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</si>
  <si>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</si>
  <si>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</si>
  <si>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</si>
  <si>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</si>
  <si>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</si>
  <si>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</si>
  <si>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</si>
  <si>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</si>
  <si>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</si>
  <si>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Макаронные изделия отварные</t>
  </si>
  <si>
    <t>Пюре картофельное</t>
  </si>
  <si>
    <t>Каша гречневая рассыпчатая</t>
  </si>
  <si>
    <t>директор</t>
  </si>
  <si>
    <t>Сыр (порциями)</t>
  </si>
  <si>
    <t>Масло (порциями)</t>
  </si>
  <si>
    <t>Каша  молочная  Дружба с маслом</t>
  </si>
  <si>
    <t>Кофейный напиток  на молоке</t>
  </si>
  <si>
    <t>Хлеб</t>
  </si>
  <si>
    <t>гор.блюда</t>
  </si>
  <si>
    <t>Напиток из плодов шиповника</t>
  </si>
  <si>
    <t>Суфле "Золотая Рыбка"</t>
  </si>
  <si>
    <t>Рис отварной с овощами</t>
  </si>
  <si>
    <t>Чай с лимоном</t>
  </si>
  <si>
    <t>Омлет натуральный</t>
  </si>
  <si>
    <t>Фрукты</t>
  </si>
  <si>
    <t>Чай с молоком</t>
  </si>
  <si>
    <t>Гуляш мясной</t>
  </si>
  <si>
    <t>Компот из плодов или ягод сушеных</t>
  </si>
  <si>
    <t>Абакумова Т.Г.</t>
  </si>
  <si>
    <t>МАОУ "СОШ № 154 г. Челябинска"</t>
  </si>
  <si>
    <t>Каша рисовая жидкая с маслом</t>
  </si>
  <si>
    <t>Какао на молоке</t>
  </si>
  <si>
    <t>Плов мясной</t>
  </si>
  <si>
    <t>Компот из смеси сухофруктов</t>
  </si>
  <si>
    <t>Пудинг из творога (запеченный) (со сгущенным молоком)</t>
  </si>
  <si>
    <t>фрукт</t>
  </si>
  <si>
    <t>Компот из свежих плодов</t>
  </si>
  <si>
    <t>Тефтели</t>
  </si>
  <si>
    <t>кондитерское изделие</t>
  </si>
  <si>
    <t>доп. блюдо</t>
  </si>
  <si>
    <t>Биточки рубленые из бройлеров-цыплят</t>
  </si>
  <si>
    <t>доп.блюдо</t>
  </si>
  <si>
    <t>Шницель(биточек,котлета) рыбный натуральный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</si>
</sst>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8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6" fillId="0" borderId="0"/>
  </cellStyleXfs>
  <cellXfs count="9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6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center"/>
    </xf>
    <xf numFmtId="164" fontId="12" fillId="4" borderId="2" xfId="1" applyFont="1" applyFill="1" applyBorder="1" applyAlignment="1">
      <alignment horizontal="right" vertical="top" wrapText="1"/>
    </xf>
    <xf numFmtId="0" fontId="0" fillId="4" borderId="2" xfId="0" applyFill="1" applyBorder="1"/>
    <xf numFmtId="2" fontId="0" fillId="4" borderId="2" xfId="0" applyNumberFormat="1" applyFill="1" applyBorder="1" applyAlignment="1">
      <alignment horizontal="center"/>
    </xf>
    <xf numFmtId="164" fontId="13" fillId="4" borderId="2" xfId="1" applyFont="1" applyFill="1" applyBorder="1" applyAlignment="1">
      <alignment horizontal="right" vertical="top" wrapText="1"/>
    </xf>
    <xf numFmtId="0" fontId="0" fillId="5" borderId="14" xfId="0" applyFill="1" applyBorder="1"/>
    <xf numFmtId="0" fontId="0" fillId="6" borderId="2" xfId="0" applyFill="1" applyBorder="1" applyAlignment="1">
      <alignment wrapText="1"/>
    </xf>
    <xf numFmtId="0" fontId="0" fillId="6" borderId="2" xfId="0" applyFill="1" applyBorder="1" applyAlignment="1">
      <alignment horizontal="center"/>
    </xf>
    <xf numFmtId="2" fontId="0" fillId="6" borderId="2" xfId="0" applyNumberFormat="1" applyFill="1" applyBorder="1" applyAlignment="1">
      <alignment horizontal="center"/>
    </xf>
    <xf numFmtId="164" fontId="12" fillId="4" borderId="2" xfId="0" applyNumberFormat="1" applyFont="1" applyFill="1" applyBorder="1" applyAlignment="1">
      <alignment horizontal="right" vertical="top" wrapText="1"/>
    </xf>
    <xf numFmtId="0" fontId="0" fillId="4" borderId="2" xfId="0" applyNumberFormat="1" applyFill="1" applyBorder="1" applyAlignment="1">
      <alignment horizontal="center"/>
    </xf>
    <xf numFmtId="164" fontId="15" fillId="4" borderId="2" xfId="0" applyNumberFormat="1" applyFont="1" applyFill="1" applyBorder="1" applyAlignment="1">
      <alignment horizontal="right" vertical="top" wrapText="1"/>
    </xf>
    <xf numFmtId="164" fontId="15" fillId="4" borderId="2" xfId="1" applyFont="1" applyFill="1" applyBorder="1" applyAlignment="1">
      <alignment horizontal="right" vertical="top" wrapText="1"/>
    </xf>
    <xf numFmtId="0" fontId="0" fillId="4" borderId="16" xfId="0" applyFill="1" applyBorder="1" applyAlignment="1">
      <alignment horizontal="right"/>
    </xf>
    <xf numFmtId="0" fontId="0" fillId="6" borderId="2" xfId="0" applyNumberForma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164" fontId="12" fillId="4" borderId="2" xfId="2" applyNumberFormat="1" applyFont="1" applyFill="1" applyBorder="1" applyAlignment="1">
      <alignment horizontal="right" vertical="top" wrapText="1"/>
    </xf>
    <xf numFmtId="0" fontId="16" fillId="4" borderId="2" xfId="2" applyFill="1" applyBorder="1" applyAlignment="1">
      <alignment wrapText="1"/>
    </xf>
    <xf numFmtId="0" fontId="0" fillId="4" borderId="16" xfId="0" applyNumberFormat="1" applyFill="1" applyBorder="1"/>
    <xf numFmtId="0" fontId="0" fillId="6" borderId="16" xfId="0" applyNumberFormat="1" applyFill="1" applyBorder="1"/>
    <xf numFmtId="2" fontId="16" fillId="4" borderId="2" xfId="2" applyNumberFormat="1" applyFill="1" applyBorder="1" applyAlignment="1">
      <alignment horizontal="center"/>
    </xf>
    <xf numFmtId="0" fontId="0" fillId="5" borderId="6" xfId="0" applyFill="1" applyBorder="1"/>
    <xf numFmtId="164" fontId="2" fillId="0" borderId="2" xfId="0" applyNumberFormat="1" applyFont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horizontal="right" vertical="top" wrapText="1"/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0" fillId="6" borderId="25" xfId="0" applyFill="1" applyBorder="1" applyAlignment="1">
      <alignment horizontal="left"/>
    </xf>
    <xf numFmtId="165" fontId="15" fillId="6" borderId="2" xfId="0" applyNumberFormat="1" applyFont="1" applyFill="1" applyBorder="1" applyAlignment="1">
      <alignment horizontal="right" vertical="top" wrapText="1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75" sqref="D75:D7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2" width="10.28515625" style="2" bestFit="1" customWidth="1"/>
    <col min="13" max="16384" width="9.140625" style="2"/>
  </cols>
  <sheetData>
    <row r="1" spans="1:12" ht="15">
      <c r="A1" s="1" t="s">
        <v>7</v>
      </c>
      <c r="C1" s="79" t="s">
        <v>60</v>
      </c>
      <c r="D1" s="80"/>
      <c r="E1" s="80"/>
      <c r="F1" s="12" t="s">
        <v>16</v>
      </c>
      <c r="G1" s="2" t="s">
        <v>17</v>
      </c>
      <c r="H1" s="81" t="s">
        <v>43</v>
      </c>
      <c r="I1" s="81"/>
      <c r="J1" s="81"/>
      <c r="K1" s="81"/>
    </row>
    <row r="2" spans="1:12" ht="18">
      <c r="A2" s="35" t="s">
        <v>6</v>
      </c>
      <c r="C2" s="2"/>
      <c r="G2" s="2" t="s">
        <v>18</v>
      </c>
      <c r="H2" s="82" t="s">
        <v>59</v>
      </c>
      <c r="I2" s="81"/>
      <c r="J2" s="81"/>
      <c r="K2" s="8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6.5" thickBot="1">
      <c r="A6" s="20">
        <v>1</v>
      </c>
      <c r="B6" s="21">
        <v>1</v>
      </c>
      <c r="C6" s="55" t="s">
        <v>20</v>
      </c>
      <c r="D6" s="5" t="s">
        <v>70</v>
      </c>
      <c r="E6" s="49" t="s">
        <v>44</v>
      </c>
      <c r="F6" s="60">
        <v>20</v>
      </c>
      <c r="G6" s="53">
        <v>4.6399999999999997</v>
      </c>
      <c r="H6" s="53">
        <v>5.9</v>
      </c>
      <c r="I6" s="53">
        <v>0</v>
      </c>
      <c r="J6" s="52">
        <v>72.8</v>
      </c>
      <c r="K6" s="68">
        <v>42</v>
      </c>
      <c r="L6" s="51">
        <v>19.78</v>
      </c>
    </row>
    <row r="7" spans="1:12" ht="15.75">
      <c r="A7" s="23"/>
      <c r="B7" s="15"/>
      <c r="C7" s="11"/>
      <c r="D7" s="5" t="s">
        <v>70</v>
      </c>
      <c r="E7" s="49" t="s">
        <v>45</v>
      </c>
      <c r="F7" s="60">
        <v>10</v>
      </c>
      <c r="G7" s="53">
        <v>0.13</v>
      </c>
      <c r="H7" s="53">
        <v>6.15</v>
      </c>
      <c r="I7" s="53">
        <v>0.17</v>
      </c>
      <c r="J7" s="52">
        <v>56.6</v>
      </c>
      <c r="K7" s="68">
        <v>41</v>
      </c>
      <c r="L7" s="51">
        <v>11.84</v>
      </c>
    </row>
    <row r="8" spans="1:12" ht="15.75">
      <c r="A8" s="23"/>
      <c r="B8" s="15"/>
      <c r="C8" s="11"/>
      <c r="D8" s="7" t="s">
        <v>49</v>
      </c>
      <c r="E8" s="49" t="s">
        <v>46</v>
      </c>
      <c r="F8" s="60">
        <v>200</v>
      </c>
      <c r="G8" s="53">
        <v>7.26</v>
      </c>
      <c r="H8" s="53">
        <v>8.2200000000000006</v>
      </c>
      <c r="I8" s="53">
        <v>43.84</v>
      </c>
      <c r="J8" s="52">
        <v>278.06</v>
      </c>
      <c r="K8" s="68">
        <v>1148</v>
      </c>
      <c r="L8" s="51">
        <v>31.22</v>
      </c>
    </row>
    <row r="9" spans="1:12" ht="15.75">
      <c r="A9" s="23"/>
      <c r="B9" s="15"/>
      <c r="C9" s="11"/>
      <c r="D9" s="7" t="s">
        <v>22</v>
      </c>
      <c r="E9" s="49" t="s">
        <v>47</v>
      </c>
      <c r="F9" s="60">
        <v>200</v>
      </c>
      <c r="G9" s="53">
        <v>5.2</v>
      </c>
      <c r="H9" s="53">
        <v>5.7</v>
      </c>
      <c r="I9" s="53">
        <v>28.08</v>
      </c>
      <c r="J9" s="52">
        <v>181.72</v>
      </c>
      <c r="K9" s="68">
        <v>951</v>
      </c>
      <c r="L9" s="51">
        <v>27.13</v>
      </c>
    </row>
    <row r="10" spans="1:12" ht="15.75">
      <c r="A10" s="23"/>
      <c r="B10" s="15"/>
      <c r="C10" s="11"/>
      <c r="D10" s="7" t="s">
        <v>23</v>
      </c>
      <c r="E10" s="49" t="s">
        <v>48</v>
      </c>
      <c r="F10" s="60">
        <v>70</v>
      </c>
      <c r="G10" s="53">
        <v>5.53</v>
      </c>
      <c r="H10" s="53">
        <v>0.7</v>
      </c>
      <c r="I10" s="53">
        <v>33.799999999999997</v>
      </c>
      <c r="J10" s="52">
        <v>164.5</v>
      </c>
      <c r="K10" s="68">
        <v>878</v>
      </c>
      <c r="L10" s="51">
        <v>4.92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22.76</v>
      </c>
      <c r="H13" s="19">
        <f t="shared" si="0"/>
        <v>26.67</v>
      </c>
      <c r="I13" s="19">
        <f t="shared" si="0"/>
        <v>105.89</v>
      </c>
      <c r="J13" s="19">
        <f t="shared" si="0"/>
        <v>753.68000000000006</v>
      </c>
      <c r="K13" s="25"/>
      <c r="L13" s="19">
        <f t="shared" ref="L13" si="1">SUM(L6:L12)</f>
        <v>94.89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7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7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3"/>
      <c r="B23" s="15"/>
      <c r="C23" s="11"/>
      <c r="D23" s="7"/>
      <c r="E23" s="39"/>
      <c r="F23" s="40"/>
      <c r="G23" s="40"/>
      <c r="H23" s="40"/>
      <c r="I23" s="40"/>
      <c r="J23" s="40"/>
      <c r="K23" s="41"/>
      <c r="L23" s="40"/>
    </row>
    <row r="24" spans="1:12" ht="15">
      <c r="A24" s="23"/>
      <c r="B24" s="15"/>
      <c r="C24" s="11"/>
      <c r="D24" s="6"/>
      <c r="E24" s="39"/>
      <c r="F24" s="40"/>
      <c r="G24" s="40"/>
      <c r="H24" s="40"/>
      <c r="I24" s="40"/>
      <c r="J24" s="40"/>
      <c r="K24" s="41"/>
      <c r="L24" s="40"/>
    </row>
    <row r="25" spans="1:12" ht="15">
      <c r="A25" s="23"/>
      <c r="B25" s="15"/>
      <c r="C25" s="11"/>
      <c r="D25" s="6"/>
      <c r="E25" s="39"/>
      <c r="F25" s="40"/>
      <c r="G25" s="40"/>
      <c r="H25" s="40"/>
      <c r="I25" s="40"/>
      <c r="J25" s="40"/>
      <c r="K25" s="41"/>
      <c r="L25" s="40"/>
    </row>
    <row r="26" spans="1:12" ht="15">
      <c r="A26" s="24"/>
      <c r="B26" s="17"/>
      <c r="C26" s="8"/>
      <c r="D26" s="18" t="s">
        <v>33</v>
      </c>
      <c r="E26" s="9"/>
      <c r="F26" s="19">
        <f>SUM(F14:F25)</f>
        <v>0</v>
      </c>
      <c r="G26" s="19">
        <f t="shared" ref="G26:J26" si="2">SUM(G14:G25)</f>
        <v>0</v>
      </c>
      <c r="H26" s="19">
        <f t="shared" si="2"/>
        <v>0</v>
      </c>
      <c r="I26" s="19">
        <f t="shared" si="2"/>
        <v>0</v>
      </c>
      <c r="J26" s="19">
        <f t="shared" si="2"/>
        <v>0</v>
      </c>
      <c r="K26" s="25"/>
      <c r="L26" s="19">
        <f t="shared" ref="L26" si="3">SUM(L14:L25)</f>
        <v>0</v>
      </c>
    </row>
    <row r="27" spans="1:12" ht="15.75" thickBot="1">
      <c r="A27" s="29">
        <f>A6</f>
        <v>1</v>
      </c>
      <c r="B27" s="30">
        <f>B6</f>
        <v>1</v>
      </c>
      <c r="C27" s="77" t="s">
        <v>4</v>
      </c>
      <c r="D27" s="78"/>
      <c r="E27" s="31"/>
      <c r="F27" s="32">
        <f>F13+F26</f>
        <v>500</v>
      </c>
      <c r="G27" s="32">
        <f t="shared" ref="G27:J27" si="4">G13+G26</f>
        <v>22.76</v>
      </c>
      <c r="H27" s="32">
        <f t="shared" si="4"/>
        <v>26.67</v>
      </c>
      <c r="I27" s="32">
        <f t="shared" si="4"/>
        <v>105.89</v>
      </c>
      <c r="J27" s="32">
        <f t="shared" si="4"/>
        <v>753.68000000000006</v>
      </c>
      <c r="K27" s="32"/>
      <c r="L27" s="32">
        <f t="shared" ref="L27" si="5">L13+L26</f>
        <v>94.89</v>
      </c>
    </row>
    <row r="28" spans="1:12" ht="15.75">
      <c r="A28" s="14">
        <v>1</v>
      </c>
      <c r="B28" s="15">
        <v>2</v>
      </c>
      <c r="C28" s="55" t="s">
        <v>20</v>
      </c>
      <c r="D28" s="7"/>
      <c r="E28" s="39"/>
      <c r="F28" s="39"/>
      <c r="G28" s="39"/>
      <c r="H28" s="39"/>
      <c r="I28" s="39"/>
      <c r="J28" s="39"/>
      <c r="K28" s="48"/>
      <c r="L28" s="66"/>
    </row>
    <row r="29" spans="1:12" ht="15.75">
      <c r="A29" s="14"/>
      <c r="B29" s="15"/>
      <c r="C29" s="11"/>
      <c r="D29" s="7" t="s">
        <v>49</v>
      </c>
      <c r="E29" s="49" t="s">
        <v>57</v>
      </c>
      <c r="F29" s="50">
        <v>100</v>
      </c>
      <c r="G29" s="53">
        <v>13.65</v>
      </c>
      <c r="H29" s="53">
        <v>15.03</v>
      </c>
      <c r="I29" s="53">
        <v>2.56</v>
      </c>
      <c r="J29" s="52">
        <v>199.93</v>
      </c>
      <c r="K29" s="68">
        <v>591</v>
      </c>
      <c r="L29" s="66">
        <v>67.88</v>
      </c>
    </row>
    <row r="30" spans="1:12" ht="15.75">
      <c r="A30" s="14"/>
      <c r="B30" s="15"/>
      <c r="C30" s="11"/>
      <c r="D30" s="7" t="s">
        <v>49</v>
      </c>
      <c r="E30" s="49" t="s">
        <v>40</v>
      </c>
      <c r="F30" s="60">
        <v>150</v>
      </c>
      <c r="G30" s="53">
        <v>5.71</v>
      </c>
      <c r="H30" s="53">
        <v>4.2699999999999996</v>
      </c>
      <c r="I30" s="53">
        <v>34.799999999999997</v>
      </c>
      <c r="J30" s="52">
        <v>200.29</v>
      </c>
      <c r="K30" s="68">
        <v>688</v>
      </c>
      <c r="L30" s="51">
        <v>8.08</v>
      </c>
    </row>
    <row r="31" spans="1:12" ht="15.75">
      <c r="A31" s="14"/>
      <c r="B31" s="15"/>
      <c r="C31" s="11"/>
      <c r="D31" s="7" t="s">
        <v>22</v>
      </c>
      <c r="E31" s="49" t="s">
        <v>58</v>
      </c>
      <c r="F31" s="60">
        <v>200</v>
      </c>
      <c r="G31" s="53">
        <v>0.06</v>
      </c>
      <c r="H31" s="53">
        <v>0</v>
      </c>
      <c r="I31" s="53">
        <v>9.8800000000000008</v>
      </c>
      <c r="J31" s="52">
        <v>37.659999999999997</v>
      </c>
      <c r="K31" s="68">
        <v>868</v>
      </c>
      <c r="L31" s="51">
        <v>15.46</v>
      </c>
    </row>
    <row r="32" spans="1:12" ht="15.75">
      <c r="A32" s="14"/>
      <c r="B32" s="15"/>
      <c r="C32" s="11"/>
      <c r="D32" s="7" t="s">
        <v>23</v>
      </c>
      <c r="E32" s="49" t="s">
        <v>48</v>
      </c>
      <c r="F32" s="60">
        <v>50</v>
      </c>
      <c r="G32" s="53">
        <v>3.95</v>
      </c>
      <c r="H32" s="53">
        <v>0.5</v>
      </c>
      <c r="I32" s="53">
        <v>24.14</v>
      </c>
      <c r="J32" s="52">
        <v>117.5</v>
      </c>
      <c r="K32" s="68">
        <v>878</v>
      </c>
      <c r="L32" s="51">
        <v>3.47</v>
      </c>
    </row>
    <row r="33" spans="1:12" ht="15">
      <c r="A33" s="14"/>
      <c r="B33" s="15"/>
      <c r="C33" s="11"/>
      <c r="D33" s="7"/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/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6"/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6"/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6"/>
      <c r="B37" s="17"/>
      <c r="C37" s="8"/>
      <c r="D37" s="18" t="s">
        <v>33</v>
      </c>
      <c r="E37" s="9"/>
      <c r="F37" s="19">
        <f>SUM(F29:F36)</f>
        <v>500</v>
      </c>
      <c r="G37" s="19">
        <f>SUM(G29:G36)</f>
        <v>23.369999999999997</v>
      </c>
      <c r="H37" s="19">
        <f>SUM(H29:H36)</f>
        <v>19.799999999999997</v>
      </c>
      <c r="I37" s="19">
        <f>SUM(I29:I36)</f>
        <v>71.38</v>
      </c>
      <c r="J37" s="19">
        <f>SUM(J29:J36)</f>
        <v>555.38</v>
      </c>
      <c r="K37" s="25"/>
      <c r="L37" s="19">
        <f>SUM(L29:L36)</f>
        <v>94.889999999999986</v>
      </c>
    </row>
    <row r="38" spans="1:12" ht="15">
      <c r="A38" s="13">
        <f>A28</f>
        <v>1</v>
      </c>
      <c r="B38" s="13">
        <f>B28</f>
        <v>2</v>
      </c>
      <c r="C38" s="10" t="s">
        <v>25</v>
      </c>
      <c r="D38" s="7" t="s">
        <v>26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27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7" t="s">
        <v>28</v>
      </c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7" t="s">
        <v>29</v>
      </c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4"/>
      <c r="B42" s="15"/>
      <c r="C42" s="11"/>
      <c r="D42" s="7" t="s">
        <v>30</v>
      </c>
      <c r="E42" s="39"/>
      <c r="F42" s="40"/>
      <c r="G42" s="40"/>
      <c r="H42" s="40"/>
      <c r="I42" s="40"/>
      <c r="J42" s="40"/>
      <c r="K42" s="41"/>
      <c r="L42" s="40"/>
    </row>
    <row r="43" spans="1:12" ht="15">
      <c r="A43" s="14"/>
      <c r="B43" s="15"/>
      <c r="C43" s="11"/>
      <c r="D43" s="7" t="s">
        <v>31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14"/>
      <c r="B44" s="15"/>
      <c r="C44" s="11"/>
      <c r="D44" s="7" t="s">
        <v>32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14"/>
      <c r="B45" s="15"/>
      <c r="C45" s="11"/>
      <c r="D45" s="7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14"/>
      <c r="B46" s="15"/>
      <c r="C46" s="11"/>
      <c r="D46" s="7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14"/>
      <c r="B47" s="15"/>
      <c r="C47" s="11"/>
      <c r="D47" s="7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14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>
      <c r="A49" s="14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16"/>
      <c r="B50" s="17"/>
      <c r="C50" s="8"/>
      <c r="D50" s="18" t="s">
        <v>33</v>
      </c>
      <c r="E50" s="9"/>
      <c r="F50" s="19">
        <f>SUM(F38:F49)</f>
        <v>0</v>
      </c>
      <c r="G50" s="19">
        <f t="shared" ref="G50" si="6">SUM(G38:G49)</f>
        <v>0</v>
      </c>
      <c r="H50" s="19">
        <f t="shared" ref="H50" si="7">SUM(H38:H49)</f>
        <v>0</v>
      </c>
      <c r="I50" s="19">
        <f t="shared" ref="I50" si="8">SUM(I38:I49)</f>
        <v>0</v>
      </c>
      <c r="J50" s="19">
        <f t="shared" ref="J50:L50" si="9">SUM(J38:J49)</f>
        <v>0</v>
      </c>
      <c r="K50" s="25"/>
      <c r="L50" s="19">
        <f t="shared" si="9"/>
        <v>0</v>
      </c>
    </row>
    <row r="51" spans="1:12" ht="15.75" customHeight="1" thickBot="1">
      <c r="A51" s="33">
        <f>A28</f>
        <v>1</v>
      </c>
      <c r="B51" s="33">
        <f>B28</f>
        <v>2</v>
      </c>
      <c r="C51" s="77" t="s">
        <v>4</v>
      </c>
      <c r="D51" s="78"/>
      <c r="E51" s="31"/>
      <c r="F51" s="32">
        <f>F37+F50</f>
        <v>500</v>
      </c>
      <c r="G51" s="32">
        <f t="shared" ref="G51" si="10">G37+G50</f>
        <v>23.369999999999997</v>
      </c>
      <c r="H51" s="32">
        <f t="shared" ref="H51" si="11">H37+H50</f>
        <v>19.799999999999997</v>
      </c>
      <c r="I51" s="32">
        <f t="shared" ref="I51" si="12">I37+I50</f>
        <v>71.38</v>
      </c>
      <c r="J51" s="32">
        <f t="shared" ref="J51:L51" si="13">J37+J50</f>
        <v>555.38</v>
      </c>
      <c r="K51" s="32"/>
      <c r="L51" s="32">
        <f t="shared" si="13"/>
        <v>94.889999999999986</v>
      </c>
    </row>
    <row r="52" spans="1:12" ht="15.75" thickBot="1">
      <c r="A52" s="20">
        <v>1</v>
      </c>
      <c r="B52" s="21">
        <v>3</v>
      </c>
      <c r="C52" s="55" t="s">
        <v>20</v>
      </c>
      <c r="D52" s="86" t="s">
        <v>26</v>
      </c>
      <c r="E52" s="39"/>
      <c r="F52" s="39"/>
      <c r="G52" s="39"/>
      <c r="H52" s="39"/>
      <c r="I52" s="39"/>
      <c r="J52" s="39"/>
      <c r="K52" s="39"/>
      <c r="L52" s="39"/>
    </row>
    <row r="53" spans="1:12" ht="15.75">
      <c r="A53" s="23"/>
      <c r="B53" s="15"/>
      <c r="C53" s="11"/>
      <c r="D53" s="86" t="s">
        <v>21</v>
      </c>
      <c r="E53" s="56" t="s">
        <v>54</v>
      </c>
      <c r="F53" s="64">
        <v>150</v>
      </c>
      <c r="G53" s="58">
        <v>15.14</v>
      </c>
      <c r="H53" s="58">
        <v>18.04</v>
      </c>
      <c r="I53" s="58">
        <v>2.81</v>
      </c>
      <c r="J53" s="58">
        <v>234.45</v>
      </c>
      <c r="K53" s="69">
        <v>438</v>
      </c>
      <c r="L53" s="66">
        <v>71.67</v>
      </c>
    </row>
    <row r="54" spans="1:12" ht="15.75">
      <c r="A54" s="23"/>
      <c r="B54" s="15"/>
      <c r="C54" s="11"/>
      <c r="D54" s="87" t="s">
        <v>24</v>
      </c>
      <c r="E54" s="56" t="s">
        <v>55</v>
      </c>
      <c r="F54" s="57">
        <v>100</v>
      </c>
      <c r="G54" s="58">
        <v>0.4</v>
      </c>
      <c r="H54" s="58">
        <v>0.4</v>
      </c>
      <c r="I54" s="58">
        <v>9.8000000000000007</v>
      </c>
      <c r="J54" s="58">
        <v>47</v>
      </c>
      <c r="K54" s="69">
        <v>271</v>
      </c>
      <c r="L54" s="51">
        <v>13.44</v>
      </c>
    </row>
    <row r="55" spans="1:12" ht="16.5" thickBot="1">
      <c r="A55" s="23"/>
      <c r="B55" s="15"/>
      <c r="C55" s="11"/>
      <c r="D55" s="87" t="s">
        <v>22</v>
      </c>
      <c r="E55" s="56" t="s">
        <v>56</v>
      </c>
      <c r="F55" s="64">
        <v>200</v>
      </c>
      <c r="G55" s="58">
        <v>1.86</v>
      </c>
      <c r="H55" s="58">
        <v>1.6</v>
      </c>
      <c r="I55" s="58">
        <v>9.42</v>
      </c>
      <c r="J55" s="58">
        <v>59.96</v>
      </c>
      <c r="K55" s="69">
        <v>945</v>
      </c>
      <c r="L55" s="51">
        <v>6.28</v>
      </c>
    </row>
    <row r="56" spans="1:12" ht="15.75">
      <c r="A56" s="23"/>
      <c r="B56" s="15"/>
      <c r="C56" s="11"/>
      <c r="D56" s="86" t="s">
        <v>31</v>
      </c>
      <c r="E56" s="56" t="s">
        <v>48</v>
      </c>
      <c r="F56" s="60">
        <v>50</v>
      </c>
      <c r="G56" s="53">
        <v>5.53</v>
      </c>
      <c r="H56" s="53">
        <v>0.7</v>
      </c>
      <c r="I56" s="53">
        <v>33.799999999999997</v>
      </c>
      <c r="J56" s="50">
        <v>164.5</v>
      </c>
      <c r="K56" s="69">
        <v>878</v>
      </c>
      <c r="L56" s="51">
        <v>3.5</v>
      </c>
    </row>
    <row r="57" spans="1:12" ht="1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4"/>
      <c r="B60" s="17"/>
      <c r="C60" s="8"/>
      <c r="D60" s="18" t="s">
        <v>33</v>
      </c>
      <c r="E60" s="9"/>
      <c r="F60" s="19">
        <f>SUM(F53:F59)</f>
        <v>500</v>
      </c>
      <c r="G60" s="19">
        <f>SUM(G53:G59)</f>
        <v>22.930000000000003</v>
      </c>
      <c r="H60" s="19">
        <f>SUM(H53:H59)</f>
        <v>20.74</v>
      </c>
      <c r="I60" s="19">
        <f>SUM(I53:I59)</f>
        <v>55.83</v>
      </c>
      <c r="J60" s="65">
        <f>SUM(J53:J59)</f>
        <v>505.90999999999997</v>
      </c>
      <c r="K60" s="25"/>
      <c r="L60" s="19">
        <f>SUM(L53:L59)</f>
        <v>94.89</v>
      </c>
    </row>
    <row r="61" spans="1:12" ht="15">
      <c r="A61" s="26">
        <f>A52</f>
        <v>1</v>
      </c>
      <c r="B61" s="13">
        <f>B52</f>
        <v>3</v>
      </c>
      <c r="C61" s="10" t="s">
        <v>25</v>
      </c>
      <c r="D61" s="7" t="s">
        <v>26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7" t="s">
        <v>27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7" t="s">
        <v>28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7" t="s">
        <v>29</v>
      </c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30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31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32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/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6"/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4"/>
      <c r="B73" s="17"/>
      <c r="C73" s="8"/>
      <c r="D73" s="18" t="s">
        <v>33</v>
      </c>
      <c r="E73" s="9"/>
      <c r="F73" s="19">
        <f>SUM(F61:F72)</f>
        <v>0</v>
      </c>
      <c r="G73" s="19">
        <f t="shared" ref="G73" si="14">SUM(G61:G72)</f>
        <v>0</v>
      </c>
      <c r="H73" s="19">
        <f t="shared" ref="H73" si="15">SUM(H61:H72)</f>
        <v>0</v>
      </c>
      <c r="I73" s="19">
        <f t="shared" ref="I73" si="16">SUM(I61:I72)</f>
        <v>0</v>
      </c>
      <c r="J73" s="19">
        <f t="shared" ref="J73:L73" si="17">SUM(J61:J72)</f>
        <v>0</v>
      </c>
      <c r="K73" s="25"/>
      <c r="L73" s="19">
        <f t="shared" si="17"/>
        <v>0</v>
      </c>
    </row>
    <row r="74" spans="1:12" ht="15.75" customHeight="1" thickBot="1">
      <c r="A74" s="29">
        <f>A52</f>
        <v>1</v>
      </c>
      <c r="B74" s="30">
        <f>B52</f>
        <v>3</v>
      </c>
      <c r="C74" s="77" t="s">
        <v>4</v>
      </c>
      <c r="D74" s="78"/>
      <c r="E74" s="31"/>
      <c r="F74" s="32">
        <f>F60+F73</f>
        <v>500</v>
      </c>
      <c r="G74" s="32">
        <f t="shared" ref="G74" si="18">G60+G73</f>
        <v>22.930000000000003</v>
      </c>
      <c r="H74" s="32">
        <f t="shared" ref="H74" si="19">H60+H73</f>
        <v>20.74</v>
      </c>
      <c r="I74" s="32">
        <f t="shared" ref="I74" si="20">I60+I73</f>
        <v>55.83</v>
      </c>
      <c r="J74" s="32">
        <f t="shared" ref="J74:L74" si="21">J60+J73</f>
        <v>505.90999999999997</v>
      </c>
      <c r="K74" s="32"/>
      <c r="L74" s="32">
        <f t="shared" si="21"/>
        <v>94.89</v>
      </c>
    </row>
    <row r="75" spans="1:12" ht="16.5" thickBot="1">
      <c r="A75" s="20">
        <v>1</v>
      </c>
      <c r="B75" s="21">
        <v>4</v>
      </c>
      <c r="C75" s="55" t="s">
        <v>20</v>
      </c>
      <c r="D75" s="86" t="s">
        <v>21</v>
      </c>
      <c r="E75" s="67" t="s">
        <v>71</v>
      </c>
      <c r="F75" s="50">
        <v>100</v>
      </c>
      <c r="G75" s="70">
        <v>16.63</v>
      </c>
      <c r="H75" s="70">
        <v>18.22</v>
      </c>
      <c r="I75" s="53">
        <v>16.329999999999998</v>
      </c>
      <c r="J75" s="70">
        <v>16.420000000000002</v>
      </c>
      <c r="K75" s="68">
        <v>47</v>
      </c>
      <c r="L75" s="51">
        <v>65.959999999999994</v>
      </c>
    </row>
    <row r="76" spans="1:12" ht="15.75">
      <c r="A76" s="23"/>
      <c r="B76" s="15"/>
      <c r="C76" s="11"/>
      <c r="D76" s="86" t="s">
        <v>21</v>
      </c>
      <c r="E76" s="67" t="s">
        <v>52</v>
      </c>
      <c r="F76" s="60">
        <v>150</v>
      </c>
      <c r="G76" s="70">
        <v>6.89</v>
      </c>
      <c r="H76" s="70">
        <v>6.17</v>
      </c>
      <c r="I76" s="53">
        <v>40.770000000000003</v>
      </c>
      <c r="J76" s="70">
        <v>40.770000000000003</v>
      </c>
      <c r="K76" s="68">
        <v>135</v>
      </c>
      <c r="L76" s="51">
        <v>19.3</v>
      </c>
    </row>
    <row r="77" spans="1:12" ht="15.75">
      <c r="A77" s="23"/>
      <c r="B77" s="15"/>
      <c r="C77" s="11"/>
      <c r="D77" s="88" t="s">
        <v>22</v>
      </c>
      <c r="E77" s="67" t="s">
        <v>53</v>
      </c>
      <c r="F77" s="60">
        <v>200</v>
      </c>
      <c r="G77" s="70">
        <v>0.42</v>
      </c>
      <c r="H77" s="70">
        <v>0</v>
      </c>
      <c r="I77" s="53">
        <v>7.26</v>
      </c>
      <c r="J77" s="70">
        <v>7.26</v>
      </c>
      <c r="K77" s="68">
        <v>944</v>
      </c>
      <c r="L77" s="51">
        <v>6.53</v>
      </c>
    </row>
    <row r="78" spans="1:12" ht="16.5" thickBot="1">
      <c r="A78" s="23"/>
      <c r="B78" s="15"/>
      <c r="C78" s="11"/>
      <c r="D78" s="89" t="s">
        <v>31</v>
      </c>
      <c r="E78" s="67" t="s">
        <v>48</v>
      </c>
      <c r="F78" s="50">
        <v>50</v>
      </c>
      <c r="G78" s="70">
        <v>3.95</v>
      </c>
      <c r="H78" s="70">
        <v>0.5</v>
      </c>
      <c r="I78" s="53">
        <v>24.14</v>
      </c>
      <c r="J78" s="70">
        <v>24.14</v>
      </c>
      <c r="K78" s="68">
        <v>878</v>
      </c>
      <c r="L78" s="51">
        <v>3.1</v>
      </c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4"/>
      <c r="B82" s="17"/>
      <c r="C82" s="8"/>
      <c r="D82" s="18" t="s">
        <v>33</v>
      </c>
      <c r="E82" s="9"/>
      <c r="F82" s="19">
        <f>SUM(F75:F81)</f>
        <v>500</v>
      </c>
      <c r="G82" s="19">
        <f t="shared" ref="G82" si="22">SUM(G75:G81)</f>
        <v>27.89</v>
      </c>
      <c r="H82" s="19">
        <f t="shared" ref="H82" si="23">SUM(H75:H81)</f>
        <v>24.89</v>
      </c>
      <c r="I82" s="19">
        <f t="shared" ref="I82" si="24">SUM(I75:I81)</f>
        <v>88.5</v>
      </c>
      <c r="J82" s="19">
        <f t="shared" ref="J82:L82" si="25">SUM(J75:J81)</f>
        <v>88.59</v>
      </c>
      <c r="K82" s="25"/>
      <c r="L82" s="19">
        <f t="shared" si="25"/>
        <v>94.889999999999986</v>
      </c>
    </row>
    <row r="83" spans="1:12" ht="15">
      <c r="A83" s="26">
        <f>A75</f>
        <v>1</v>
      </c>
      <c r="B83" s="13">
        <f>B75</f>
        <v>4</v>
      </c>
      <c r="C83" s="10" t="s">
        <v>25</v>
      </c>
      <c r="D83" s="7" t="s">
        <v>26</v>
      </c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27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28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29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30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31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32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/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/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SUM(F83:F93)</f>
        <v>0</v>
      </c>
      <c r="G94" s="19">
        <f t="shared" ref="G94" si="26">SUM(G83:G93)</f>
        <v>0</v>
      </c>
      <c r="H94" s="19">
        <f t="shared" ref="H94" si="27">SUM(H83:H93)</f>
        <v>0</v>
      </c>
      <c r="I94" s="19">
        <f t="shared" ref="I94" si="28">SUM(I83:I93)</f>
        <v>0</v>
      </c>
      <c r="J94" s="19">
        <f t="shared" ref="J94:L94" si="29">SUM(J83:J93)</f>
        <v>0</v>
      </c>
      <c r="K94" s="25"/>
      <c r="L94" s="19">
        <f t="shared" si="29"/>
        <v>0</v>
      </c>
    </row>
    <row r="95" spans="1:12" ht="15.75" customHeight="1" thickBot="1">
      <c r="A95" s="29">
        <f>A75</f>
        <v>1</v>
      </c>
      <c r="B95" s="30">
        <f>B75</f>
        <v>4</v>
      </c>
      <c r="C95" s="77" t="s">
        <v>4</v>
      </c>
      <c r="D95" s="78"/>
      <c r="E95" s="31"/>
      <c r="F95" s="32">
        <f>F82+F94</f>
        <v>500</v>
      </c>
      <c r="G95" s="32">
        <f t="shared" ref="G95" si="30">G82+G94</f>
        <v>27.89</v>
      </c>
      <c r="H95" s="32">
        <f t="shared" ref="H95" si="31">H82+H94</f>
        <v>24.89</v>
      </c>
      <c r="I95" s="32">
        <f t="shared" ref="I95" si="32">I82+I94</f>
        <v>88.5</v>
      </c>
      <c r="J95" s="32">
        <f t="shared" ref="J95:L95" si="33">J82+J94</f>
        <v>88.59</v>
      </c>
      <c r="K95" s="32"/>
      <c r="L95" s="32">
        <f t="shared" si="33"/>
        <v>94.889999999999986</v>
      </c>
    </row>
    <row r="96" spans="1:12" ht="15">
      <c r="A96" s="20">
        <v>1</v>
      </c>
      <c r="B96" s="21">
        <v>5</v>
      </c>
      <c r="C96" s="55" t="s">
        <v>20</v>
      </c>
      <c r="D96" s="5"/>
      <c r="E96" s="49"/>
      <c r="F96" s="60"/>
      <c r="G96" s="53"/>
      <c r="H96" s="53"/>
      <c r="I96" s="53"/>
      <c r="J96" s="52"/>
      <c r="K96" s="48"/>
      <c r="L96" s="54"/>
    </row>
    <row r="97" spans="1:12" ht="15.75">
      <c r="A97" s="23"/>
      <c r="B97" s="15"/>
      <c r="C97" s="71"/>
      <c r="D97" s="7" t="s">
        <v>49</v>
      </c>
      <c r="E97" s="49" t="s">
        <v>51</v>
      </c>
      <c r="F97" s="50">
        <v>100</v>
      </c>
      <c r="G97" s="53">
        <v>7.62</v>
      </c>
      <c r="H97" s="53">
        <v>10.09</v>
      </c>
      <c r="I97" s="53">
        <v>16.329999999999998</v>
      </c>
      <c r="J97" s="52">
        <v>186.3</v>
      </c>
      <c r="K97" s="63">
        <v>47</v>
      </c>
      <c r="L97" s="51">
        <v>56.22</v>
      </c>
    </row>
    <row r="98" spans="1:12" ht="15.75">
      <c r="A98" s="23"/>
      <c r="B98" s="15"/>
      <c r="C98" s="11"/>
      <c r="D98" s="7" t="s">
        <v>49</v>
      </c>
      <c r="E98" s="49" t="s">
        <v>41</v>
      </c>
      <c r="F98" s="60">
        <v>150</v>
      </c>
      <c r="G98" s="53">
        <v>3.21</v>
      </c>
      <c r="H98" s="53">
        <v>4.4400000000000004</v>
      </c>
      <c r="I98" s="53">
        <v>21.43</v>
      </c>
      <c r="J98" s="52">
        <v>139.08000000000001</v>
      </c>
      <c r="K98" s="68">
        <v>694</v>
      </c>
      <c r="L98" s="51">
        <v>15.67</v>
      </c>
    </row>
    <row r="99" spans="1:12" ht="15.75">
      <c r="A99" s="23"/>
      <c r="B99" s="15"/>
      <c r="C99" s="11"/>
      <c r="D99" s="7" t="s">
        <v>22</v>
      </c>
      <c r="E99" s="49" t="s">
        <v>50</v>
      </c>
      <c r="F99" s="60">
        <v>200</v>
      </c>
      <c r="G99" s="53">
        <v>0.8</v>
      </c>
      <c r="H99" s="53">
        <v>0</v>
      </c>
      <c r="I99" s="53">
        <v>18.98</v>
      </c>
      <c r="J99" s="52">
        <v>77.739999999999995</v>
      </c>
      <c r="K99" s="68">
        <v>1014</v>
      </c>
      <c r="L99" s="51">
        <v>9.76</v>
      </c>
    </row>
    <row r="100" spans="1:12" ht="15.75">
      <c r="A100" s="23"/>
      <c r="B100" s="15"/>
      <c r="C100" s="11"/>
      <c r="D100" s="7" t="s">
        <v>23</v>
      </c>
      <c r="E100" s="49" t="s">
        <v>48</v>
      </c>
      <c r="F100" s="50">
        <v>50</v>
      </c>
      <c r="G100" s="53">
        <v>3.95</v>
      </c>
      <c r="H100" s="53">
        <v>0.5</v>
      </c>
      <c r="I100" s="53">
        <v>24.14</v>
      </c>
      <c r="J100" s="52">
        <v>117.5</v>
      </c>
      <c r="K100" s="68">
        <v>878</v>
      </c>
      <c r="L100" s="51">
        <v>3.5</v>
      </c>
    </row>
    <row r="101" spans="1:12" ht="15">
      <c r="A101" s="24"/>
      <c r="B101" s="17"/>
      <c r="C101" s="8"/>
      <c r="D101" s="18" t="s">
        <v>33</v>
      </c>
      <c r="E101" s="9"/>
      <c r="F101" s="19">
        <f>SUM(F96:F100)</f>
        <v>500</v>
      </c>
      <c r="G101" s="19">
        <f>SUM(G96:G100)</f>
        <v>15.580000000000002</v>
      </c>
      <c r="H101" s="19">
        <f>SUM(H96:H100)</f>
        <v>15.030000000000001</v>
      </c>
      <c r="I101" s="19">
        <f>SUM(I96:I100)</f>
        <v>80.88</v>
      </c>
      <c r="J101" s="19">
        <f>SUM(J96:J100)</f>
        <v>520.62</v>
      </c>
      <c r="K101" s="25"/>
      <c r="L101" s="72">
        <f>SUM(L96:L100)</f>
        <v>85.15</v>
      </c>
    </row>
    <row r="102" spans="1:12" ht="15">
      <c r="A102" s="26">
        <f>A96</f>
        <v>1</v>
      </c>
      <c r="B102" s="13">
        <f>B96</f>
        <v>5</v>
      </c>
      <c r="C102" s="10" t="s">
        <v>25</v>
      </c>
      <c r="D102" s="7" t="s">
        <v>26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27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28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29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30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31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32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/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4"/>
      <c r="B114" s="17"/>
      <c r="C114" s="8"/>
      <c r="D114" s="18" t="s">
        <v>33</v>
      </c>
      <c r="E114" s="9"/>
      <c r="F114" s="19">
        <f>SUM(F102:F113)</f>
        <v>0</v>
      </c>
      <c r="G114" s="19">
        <f t="shared" ref="G114" si="34">SUM(G102:G113)</f>
        <v>0</v>
      </c>
      <c r="H114" s="19">
        <f t="shared" ref="H114" si="35">SUM(H102:H113)</f>
        <v>0</v>
      </c>
      <c r="I114" s="19">
        <f t="shared" ref="I114" si="36">SUM(I102:I113)</f>
        <v>0</v>
      </c>
      <c r="J114" s="19">
        <f t="shared" ref="J114:L114" si="37">SUM(J102:J113)</f>
        <v>0</v>
      </c>
      <c r="K114" s="25"/>
      <c r="L114" s="19">
        <f t="shared" si="37"/>
        <v>0</v>
      </c>
    </row>
    <row r="115" spans="1:12" ht="15.75" customHeight="1" thickBot="1">
      <c r="A115" s="29">
        <f>A96</f>
        <v>1</v>
      </c>
      <c r="B115" s="30">
        <f>B96</f>
        <v>5</v>
      </c>
      <c r="C115" s="77" t="s">
        <v>4</v>
      </c>
      <c r="D115" s="78"/>
      <c r="E115" s="31"/>
      <c r="F115" s="32">
        <f>F101+F114</f>
        <v>500</v>
      </c>
      <c r="G115" s="32">
        <f t="shared" ref="G115" si="38">G101+G114</f>
        <v>15.580000000000002</v>
      </c>
      <c r="H115" s="32">
        <f t="shared" ref="H115" si="39">H101+H114</f>
        <v>15.030000000000001</v>
      </c>
      <c r="I115" s="32">
        <f t="shared" ref="I115" si="40">I101+I114</f>
        <v>80.88</v>
      </c>
      <c r="J115" s="32">
        <f t="shared" ref="J115:L115" si="41">J101+J114</f>
        <v>520.62</v>
      </c>
      <c r="K115" s="32"/>
      <c r="L115" s="32">
        <f t="shared" si="41"/>
        <v>85.15</v>
      </c>
    </row>
    <row r="116" spans="1:12" ht="16.5" thickBot="1">
      <c r="A116" s="20">
        <v>2</v>
      </c>
      <c r="B116" s="21">
        <v>6</v>
      </c>
      <c r="C116" s="55" t="s">
        <v>20</v>
      </c>
      <c r="D116" s="5" t="s">
        <v>72</v>
      </c>
      <c r="E116" s="49" t="s">
        <v>44</v>
      </c>
      <c r="F116" s="60">
        <v>20</v>
      </c>
      <c r="G116" s="53">
        <v>4.6399999999999997</v>
      </c>
      <c r="H116" s="53">
        <v>5.9</v>
      </c>
      <c r="I116" s="53">
        <v>0</v>
      </c>
      <c r="J116" s="52">
        <v>72.8</v>
      </c>
      <c r="K116" s="68">
        <v>42</v>
      </c>
      <c r="L116" s="51">
        <v>19.78</v>
      </c>
    </row>
    <row r="117" spans="1:12" ht="15.75">
      <c r="A117" s="23"/>
      <c r="B117" s="15"/>
      <c r="C117" s="11"/>
      <c r="D117" s="5" t="s">
        <v>72</v>
      </c>
      <c r="E117" s="49" t="s">
        <v>45</v>
      </c>
      <c r="F117" s="60">
        <v>10</v>
      </c>
      <c r="G117" s="53">
        <v>0.13</v>
      </c>
      <c r="H117" s="53">
        <v>6.15</v>
      </c>
      <c r="I117" s="53">
        <v>0.17</v>
      </c>
      <c r="J117" s="52">
        <v>56.6</v>
      </c>
      <c r="K117" s="68">
        <v>41</v>
      </c>
      <c r="L117" s="51">
        <v>11.84</v>
      </c>
    </row>
    <row r="118" spans="1:12" ht="15.75">
      <c r="A118" s="23"/>
      <c r="B118" s="15"/>
      <c r="C118" s="11"/>
      <c r="D118" s="7" t="s">
        <v>49</v>
      </c>
      <c r="E118" s="49" t="s">
        <v>61</v>
      </c>
      <c r="F118" s="60">
        <v>200</v>
      </c>
      <c r="G118" s="53">
        <v>5.3</v>
      </c>
      <c r="H118" s="53">
        <v>7.36</v>
      </c>
      <c r="I118" s="53">
        <v>33.840000000000003</v>
      </c>
      <c r="J118" s="52">
        <v>222.62</v>
      </c>
      <c r="K118" s="68">
        <v>1143</v>
      </c>
      <c r="L118" s="51">
        <v>34.01</v>
      </c>
    </row>
    <row r="119" spans="1:12" ht="15.75">
      <c r="A119" s="23"/>
      <c r="B119" s="15"/>
      <c r="C119" s="11"/>
      <c r="D119" s="7" t="s">
        <v>22</v>
      </c>
      <c r="E119" s="49" t="s">
        <v>62</v>
      </c>
      <c r="F119" s="60">
        <v>200</v>
      </c>
      <c r="G119" s="53">
        <v>6.48</v>
      </c>
      <c r="H119" s="53">
        <v>6.68</v>
      </c>
      <c r="I119" s="53">
        <v>16.32</v>
      </c>
      <c r="J119" s="52">
        <v>152.1</v>
      </c>
      <c r="K119" s="68">
        <v>2</v>
      </c>
      <c r="L119" s="51">
        <v>23.66</v>
      </c>
    </row>
    <row r="120" spans="1:12" ht="15.75">
      <c r="A120" s="23"/>
      <c r="B120" s="15"/>
      <c r="C120" s="11"/>
      <c r="D120" s="7" t="s">
        <v>23</v>
      </c>
      <c r="E120" s="49" t="s">
        <v>48</v>
      </c>
      <c r="F120" s="50">
        <v>70</v>
      </c>
      <c r="G120" s="53">
        <v>5.53</v>
      </c>
      <c r="H120" s="53">
        <v>0.7</v>
      </c>
      <c r="I120" s="53">
        <v>33.799999999999997</v>
      </c>
      <c r="J120" s="52">
        <v>164.5</v>
      </c>
      <c r="K120" s="68">
        <v>878</v>
      </c>
      <c r="L120" s="51">
        <v>5.6</v>
      </c>
    </row>
    <row r="121" spans="1:12" ht="15">
      <c r="A121" s="23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23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24"/>
      <c r="B123" s="17"/>
      <c r="C123" s="8"/>
      <c r="D123" s="18" t="s">
        <v>33</v>
      </c>
      <c r="E123" s="9"/>
      <c r="F123" s="19">
        <f t="shared" ref="F123:J123" si="42">SUM(F116:F122)</f>
        <v>500</v>
      </c>
      <c r="G123" s="19">
        <f t="shared" si="42"/>
        <v>22.080000000000002</v>
      </c>
      <c r="H123" s="19">
        <f t="shared" si="42"/>
        <v>26.79</v>
      </c>
      <c r="I123" s="19">
        <f t="shared" si="42"/>
        <v>84.13</v>
      </c>
      <c r="J123" s="19">
        <f t="shared" si="42"/>
        <v>668.62</v>
      </c>
      <c r="K123" s="25"/>
      <c r="L123" s="19">
        <f t="shared" ref="L123" si="43">SUM(L116:L122)</f>
        <v>94.889999999999986</v>
      </c>
    </row>
    <row r="124" spans="1:12" ht="15">
      <c r="A124" s="26">
        <f>A116</f>
        <v>2</v>
      </c>
      <c r="B124" s="13">
        <f>B116</f>
        <v>6</v>
      </c>
      <c r="C124" s="10" t="s">
        <v>25</v>
      </c>
      <c r="D124" s="7" t="s">
        <v>26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23"/>
      <c r="B125" s="15"/>
      <c r="C125" s="11"/>
      <c r="D125" s="7" t="s">
        <v>27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23"/>
      <c r="B126" s="15"/>
      <c r="C126" s="11"/>
      <c r="D126" s="7" t="s">
        <v>28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23"/>
      <c r="B127" s="15"/>
      <c r="C127" s="11"/>
      <c r="D127" s="7" t="s">
        <v>29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23"/>
      <c r="B128" s="15"/>
      <c r="C128" s="11"/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23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23"/>
      <c r="B131" s="15"/>
      <c r="C131" s="11"/>
      <c r="D131" s="7"/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23"/>
      <c r="B132" s="15"/>
      <c r="C132" s="11"/>
      <c r="D132" s="7"/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23"/>
      <c r="B133" s="15"/>
      <c r="C133" s="11"/>
      <c r="D133" s="7"/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23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23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24"/>
      <c r="B136" s="17"/>
      <c r="C136" s="8"/>
      <c r="D136" s="18" t="s">
        <v>33</v>
      </c>
      <c r="E136" s="9"/>
      <c r="F136" s="19">
        <f>SUM(F124:F135)</f>
        <v>0</v>
      </c>
      <c r="G136" s="19">
        <f t="shared" ref="G136:J136" si="44">SUM(G124:G135)</f>
        <v>0</v>
      </c>
      <c r="H136" s="19">
        <f t="shared" si="44"/>
        <v>0</v>
      </c>
      <c r="I136" s="19">
        <f t="shared" si="44"/>
        <v>0</v>
      </c>
      <c r="J136" s="19">
        <f t="shared" si="44"/>
        <v>0</v>
      </c>
      <c r="K136" s="25"/>
      <c r="L136" s="19">
        <f t="shared" ref="L136" si="45">SUM(L124:L135)</f>
        <v>0</v>
      </c>
    </row>
    <row r="137" spans="1:12" ht="15.75" thickBot="1">
      <c r="A137" s="29">
        <f>A116</f>
        <v>2</v>
      </c>
      <c r="B137" s="30">
        <f>B116</f>
        <v>6</v>
      </c>
      <c r="C137" s="77" t="s">
        <v>4</v>
      </c>
      <c r="D137" s="78"/>
      <c r="E137" s="31"/>
      <c r="F137" s="32">
        <f>F123+F136</f>
        <v>500</v>
      </c>
      <c r="G137" s="32">
        <f t="shared" ref="G137" si="46">G123+G136</f>
        <v>22.080000000000002</v>
      </c>
      <c r="H137" s="32">
        <f t="shared" ref="H137" si="47">H123+H136</f>
        <v>26.79</v>
      </c>
      <c r="I137" s="32">
        <f t="shared" ref="I137" si="48">I123+I136</f>
        <v>84.13</v>
      </c>
      <c r="J137" s="32">
        <f t="shared" ref="J137:L137" si="49">J123+J136</f>
        <v>668.62</v>
      </c>
      <c r="K137" s="32"/>
      <c r="L137" s="32">
        <f t="shared" si="49"/>
        <v>94.889999999999986</v>
      </c>
    </row>
    <row r="138" spans="1:12" ht="15">
      <c r="A138" s="14">
        <v>2</v>
      </c>
      <c r="B138" s="15">
        <v>7</v>
      </c>
      <c r="C138" s="55" t="s">
        <v>20</v>
      </c>
      <c r="D138" s="5"/>
      <c r="E138" s="39"/>
      <c r="F138" s="39"/>
      <c r="G138" s="39"/>
      <c r="H138" s="39"/>
      <c r="I138" s="39"/>
      <c r="J138" s="39"/>
      <c r="K138" s="48"/>
      <c r="L138" s="39"/>
    </row>
    <row r="139" spans="1:12" ht="15.75">
      <c r="A139" s="14"/>
      <c r="B139" s="15"/>
      <c r="C139" s="11"/>
      <c r="D139" s="7" t="s">
        <v>49</v>
      </c>
      <c r="E139" s="49" t="s">
        <v>63</v>
      </c>
      <c r="F139" s="60">
        <v>230</v>
      </c>
      <c r="G139" s="53">
        <v>15.46</v>
      </c>
      <c r="H139" s="53">
        <v>16.309999999999999</v>
      </c>
      <c r="I139" s="53">
        <v>48.16</v>
      </c>
      <c r="J139" s="52">
        <v>401.53</v>
      </c>
      <c r="K139" s="68">
        <v>601</v>
      </c>
      <c r="L139" s="51">
        <v>80.819999999999993</v>
      </c>
    </row>
    <row r="140" spans="1:12" ht="15.75">
      <c r="A140" s="14"/>
      <c r="B140" s="15"/>
      <c r="C140" s="11"/>
      <c r="D140" s="7" t="s">
        <v>22</v>
      </c>
      <c r="E140" s="49" t="s">
        <v>64</v>
      </c>
      <c r="F140" s="60">
        <v>200</v>
      </c>
      <c r="G140" s="53">
        <v>0.06</v>
      </c>
      <c r="H140" s="53">
        <v>0</v>
      </c>
      <c r="I140" s="53">
        <v>9.8800000000000008</v>
      </c>
      <c r="J140" s="52">
        <v>37.659999999999997</v>
      </c>
      <c r="K140" s="68">
        <v>868</v>
      </c>
      <c r="L140" s="51">
        <v>7.65</v>
      </c>
    </row>
    <row r="141" spans="1:12" ht="15.75">
      <c r="A141" s="14"/>
      <c r="B141" s="15"/>
      <c r="C141" s="11"/>
      <c r="D141" s="7" t="s">
        <v>23</v>
      </c>
      <c r="E141" s="49" t="s">
        <v>48</v>
      </c>
      <c r="F141" s="60">
        <v>50</v>
      </c>
      <c r="G141" s="53">
        <v>3.95</v>
      </c>
      <c r="H141" s="53">
        <v>0.5</v>
      </c>
      <c r="I141" s="53">
        <v>24.14</v>
      </c>
      <c r="J141" s="52">
        <v>117.5</v>
      </c>
      <c r="K141" s="68">
        <v>878</v>
      </c>
      <c r="L141" s="51">
        <v>3.42</v>
      </c>
    </row>
    <row r="142" spans="1:12" ht="15.75">
      <c r="A142" s="14"/>
      <c r="B142" s="15"/>
      <c r="C142" s="11"/>
      <c r="D142" s="7"/>
      <c r="E142" s="74" t="s">
        <v>69</v>
      </c>
      <c r="F142" s="40">
        <v>30</v>
      </c>
      <c r="G142" s="40">
        <v>2.2000000000000002</v>
      </c>
      <c r="H142" s="40">
        <v>2.82</v>
      </c>
      <c r="I142" s="40">
        <v>21.93</v>
      </c>
      <c r="J142" s="40">
        <v>122.1</v>
      </c>
      <c r="K142" s="73">
        <v>1065</v>
      </c>
      <c r="L142" s="51">
        <v>3</v>
      </c>
    </row>
    <row r="143" spans="1:12" ht="15">
      <c r="A143" s="14"/>
      <c r="B143" s="15"/>
      <c r="C143" s="11"/>
      <c r="D143" s="7"/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14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14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16"/>
      <c r="B146" s="17"/>
      <c r="C146" s="8"/>
      <c r="D146" s="18" t="s">
        <v>33</v>
      </c>
      <c r="E146" s="9"/>
      <c r="F146" s="19">
        <f>SUM(F139:F145)</f>
        <v>510</v>
      </c>
      <c r="G146" s="19">
        <f>SUM(G139:G145)</f>
        <v>21.67</v>
      </c>
      <c r="H146" s="19">
        <f>SUM(H139:H145)</f>
        <v>19.63</v>
      </c>
      <c r="I146" s="19">
        <f>SUM(I139:I145)</f>
        <v>104.11000000000001</v>
      </c>
      <c r="J146" s="19">
        <f>SUM(J139:J145)</f>
        <v>678.79</v>
      </c>
      <c r="K146" s="25"/>
      <c r="L146" s="19">
        <f>SUM(L139:L145)</f>
        <v>94.89</v>
      </c>
    </row>
    <row r="147" spans="1:12" ht="15">
      <c r="A147" s="13">
        <f>A138</f>
        <v>2</v>
      </c>
      <c r="B147" s="13">
        <f>B138</f>
        <v>7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14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14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14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14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14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14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14"/>
      <c r="B154" s="15"/>
      <c r="C154" s="11"/>
      <c r="D154" s="7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14"/>
      <c r="B155" s="15"/>
      <c r="C155" s="11"/>
      <c r="D155" s="7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14"/>
      <c r="B156" s="15"/>
      <c r="C156" s="11"/>
      <c r="D156" s="7"/>
      <c r="E156" s="39"/>
      <c r="F156" s="40"/>
      <c r="G156" s="40"/>
      <c r="H156" s="40"/>
      <c r="I156" s="40"/>
      <c r="J156" s="40"/>
      <c r="K156" s="41"/>
      <c r="L156" s="40"/>
    </row>
    <row r="157" spans="1:12" ht="15">
      <c r="A157" s="14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14"/>
      <c r="B158" s="15"/>
      <c r="C158" s="11"/>
      <c r="D158" s="6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16"/>
      <c r="B159" s="17"/>
      <c r="C159" s="8"/>
      <c r="D159" s="18" t="s">
        <v>33</v>
      </c>
      <c r="E159" s="9"/>
      <c r="F159" s="19">
        <f>SUM(F147:F158)</f>
        <v>0</v>
      </c>
      <c r="G159" s="19">
        <f t="shared" ref="G159:J159" si="50">SUM(G147:G158)</f>
        <v>0</v>
      </c>
      <c r="H159" s="19">
        <f t="shared" si="50"/>
        <v>0</v>
      </c>
      <c r="I159" s="19">
        <f t="shared" si="50"/>
        <v>0</v>
      </c>
      <c r="J159" s="19">
        <f t="shared" si="50"/>
        <v>0</v>
      </c>
      <c r="K159" s="25"/>
      <c r="L159" s="19">
        <f t="shared" ref="L159" si="51">SUM(L147:L158)</f>
        <v>0</v>
      </c>
    </row>
    <row r="160" spans="1:12" ht="15.75" thickBot="1">
      <c r="A160" s="33">
        <f>A138</f>
        <v>2</v>
      </c>
      <c r="B160" s="33">
        <f>B138</f>
        <v>7</v>
      </c>
      <c r="C160" s="77" t="s">
        <v>4</v>
      </c>
      <c r="D160" s="78"/>
      <c r="E160" s="31"/>
      <c r="F160" s="32">
        <f>F146+F159</f>
        <v>510</v>
      </c>
      <c r="G160" s="32">
        <f t="shared" ref="G160" si="52">G146+G159</f>
        <v>21.67</v>
      </c>
      <c r="H160" s="32">
        <f t="shared" ref="H160" si="53">H146+H159</f>
        <v>19.63</v>
      </c>
      <c r="I160" s="32">
        <f t="shared" ref="I160" si="54">I146+I159</f>
        <v>104.11000000000001</v>
      </c>
      <c r="J160" s="32">
        <f t="shared" ref="J160:L160" si="55">J146+J159</f>
        <v>678.79</v>
      </c>
      <c r="K160" s="32"/>
      <c r="L160" s="32">
        <f t="shared" si="55"/>
        <v>94.89</v>
      </c>
    </row>
    <row r="161" spans="1:12" ht="15">
      <c r="A161" s="20">
        <v>2</v>
      </c>
      <c r="B161" s="21">
        <v>8</v>
      </c>
      <c r="C161" s="55" t="s">
        <v>20</v>
      </c>
      <c r="D161" s="5"/>
      <c r="E161" s="39"/>
      <c r="F161" s="40"/>
      <c r="G161" s="40"/>
      <c r="H161" s="40"/>
      <c r="I161" s="40"/>
      <c r="J161" s="40"/>
      <c r="K161" s="41"/>
      <c r="L161" s="40"/>
    </row>
    <row r="162" spans="1:12" ht="30">
      <c r="A162" s="23"/>
      <c r="B162" s="15"/>
      <c r="C162" s="11"/>
      <c r="D162" s="7" t="s">
        <v>49</v>
      </c>
      <c r="E162" s="49" t="s">
        <v>65</v>
      </c>
      <c r="F162" s="60">
        <v>150</v>
      </c>
      <c r="G162" s="53">
        <v>23.55</v>
      </c>
      <c r="H162" s="53">
        <v>15.41</v>
      </c>
      <c r="I162" s="53">
        <v>41.9</v>
      </c>
      <c r="J162" s="52">
        <v>394.77</v>
      </c>
      <c r="K162" s="68">
        <v>467</v>
      </c>
      <c r="L162" s="62">
        <v>65.8</v>
      </c>
    </row>
    <row r="163" spans="1:12" ht="15">
      <c r="A163" s="23"/>
      <c r="B163" s="15"/>
      <c r="C163" s="11"/>
      <c r="D163" s="7" t="s">
        <v>66</v>
      </c>
      <c r="E163" s="49" t="s">
        <v>55</v>
      </c>
      <c r="F163" s="60">
        <v>100</v>
      </c>
      <c r="G163" s="53">
        <v>0.4</v>
      </c>
      <c r="H163" s="53">
        <v>0.4</v>
      </c>
      <c r="I163" s="53">
        <v>9.8000000000000007</v>
      </c>
      <c r="J163" s="52">
        <v>47</v>
      </c>
      <c r="K163" s="68">
        <v>271</v>
      </c>
      <c r="L163" s="61">
        <v>20.11</v>
      </c>
    </row>
    <row r="164" spans="1:12" ht="15.75" customHeight="1">
      <c r="A164" s="23"/>
      <c r="B164" s="15"/>
      <c r="C164" s="11"/>
      <c r="D164" s="7" t="s">
        <v>22</v>
      </c>
      <c r="E164" s="49" t="s">
        <v>56</v>
      </c>
      <c r="F164" s="60">
        <v>200</v>
      </c>
      <c r="G164" s="53">
        <v>1.86</v>
      </c>
      <c r="H164" s="53">
        <v>1.6</v>
      </c>
      <c r="I164" s="53">
        <v>9.42</v>
      </c>
      <c r="J164" s="52">
        <v>59.96</v>
      </c>
      <c r="K164" s="68">
        <v>945</v>
      </c>
      <c r="L164" s="62">
        <v>6.28</v>
      </c>
    </row>
    <row r="165" spans="1:12" ht="15">
      <c r="A165" s="23"/>
      <c r="B165" s="15"/>
      <c r="C165" s="11"/>
      <c r="D165" s="7" t="s">
        <v>23</v>
      </c>
      <c r="E165" s="49" t="s">
        <v>48</v>
      </c>
      <c r="F165" s="60">
        <v>50</v>
      </c>
      <c r="G165" s="53">
        <v>3.95</v>
      </c>
      <c r="H165" s="53">
        <v>0.5</v>
      </c>
      <c r="I165" s="53">
        <v>24.14</v>
      </c>
      <c r="J165" s="52">
        <v>117.5</v>
      </c>
      <c r="K165" s="68">
        <v>878</v>
      </c>
      <c r="L165" s="62">
        <v>2.7</v>
      </c>
    </row>
    <row r="166" spans="1:12" ht="1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4"/>
      <c r="B168" s="17"/>
      <c r="C168" s="8"/>
      <c r="D168" s="18" t="s">
        <v>33</v>
      </c>
      <c r="E168" s="9"/>
      <c r="F168" s="19">
        <f>SUM(F162:F167)</f>
        <v>500</v>
      </c>
      <c r="G168" s="19">
        <f>SUM(G162:G167)</f>
        <v>29.759999999999998</v>
      </c>
      <c r="H168" s="19">
        <f>SUM(H162:H167)</f>
        <v>17.91</v>
      </c>
      <c r="I168" s="19">
        <f>SUM(I162:I167)</f>
        <v>85.26</v>
      </c>
      <c r="J168" s="19">
        <f>SUM(J162:J167)</f>
        <v>619.23</v>
      </c>
      <c r="K168" s="25"/>
      <c r="L168" s="19">
        <f>SUM(L162:L167)</f>
        <v>94.89</v>
      </c>
    </row>
    <row r="169" spans="1:12" ht="15">
      <c r="A169" s="26">
        <f>A161</f>
        <v>2</v>
      </c>
      <c r="B169" s="13">
        <f>B161</f>
        <v>8</v>
      </c>
      <c r="C169" s="10" t="s">
        <v>25</v>
      </c>
      <c r="D169" s="7" t="s">
        <v>26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27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28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29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7" t="s">
        <v>30</v>
      </c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7" t="s">
        <v>31</v>
      </c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3"/>
      <c r="B175" s="15"/>
      <c r="C175" s="11"/>
      <c r="D175" s="7" t="s">
        <v>32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/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4"/>
      <c r="B180" s="17"/>
      <c r="C180" s="8"/>
      <c r="D180" s="18" t="s">
        <v>33</v>
      </c>
      <c r="E180" s="9"/>
      <c r="F180" s="19">
        <f>SUM(F169:F179)</f>
        <v>0</v>
      </c>
      <c r="G180" s="19">
        <f t="shared" ref="G180:J180" si="56">SUM(G169:G179)</f>
        <v>0</v>
      </c>
      <c r="H180" s="19">
        <f t="shared" si="56"/>
        <v>0</v>
      </c>
      <c r="I180" s="19">
        <f t="shared" si="56"/>
        <v>0</v>
      </c>
      <c r="J180" s="19">
        <f t="shared" si="56"/>
        <v>0</v>
      </c>
      <c r="K180" s="25"/>
      <c r="L180" s="19">
        <f t="shared" ref="L180" si="57">SUM(L169:L179)</f>
        <v>0</v>
      </c>
    </row>
    <row r="181" spans="1:12" ht="15.75" thickBot="1">
      <c r="A181" s="29">
        <f>A161</f>
        <v>2</v>
      </c>
      <c r="B181" s="30">
        <f>B161</f>
        <v>8</v>
      </c>
      <c r="C181" s="77" t="s">
        <v>4</v>
      </c>
      <c r="D181" s="78"/>
      <c r="E181" s="31"/>
      <c r="F181" s="32">
        <f>F168+F180</f>
        <v>500</v>
      </c>
      <c r="G181" s="32">
        <f t="shared" ref="G181" si="58">G168+G180</f>
        <v>29.759999999999998</v>
      </c>
      <c r="H181" s="32">
        <f t="shared" ref="H181" si="59">H168+H180</f>
        <v>17.91</v>
      </c>
      <c r="I181" s="32">
        <f t="shared" ref="I181" si="60">I168+I180</f>
        <v>85.26</v>
      </c>
      <c r="J181" s="32">
        <f t="shared" ref="J181:L181" si="61">J168+J180</f>
        <v>619.23</v>
      </c>
      <c r="K181" s="32"/>
      <c r="L181" s="32">
        <f t="shared" si="61"/>
        <v>94.89</v>
      </c>
    </row>
    <row r="182" spans="1:12" ht="15">
      <c r="A182" s="20">
        <v>2</v>
      </c>
      <c r="B182" s="21">
        <v>9</v>
      </c>
      <c r="C182" s="55" t="s">
        <v>20</v>
      </c>
      <c r="D182" s="5"/>
      <c r="E182" s="39"/>
      <c r="F182" s="40"/>
      <c r="G182" s="40"/>
      <c r="H182" s="40"/>
      <c r="I182" s="40"/>
      <c r="J182" s="40"/>
      <c r="K182" s="41"/>
      <c r="L182" s="40"/>
    </row>
    <row r="183" spans="1:12" ht="15.75">
      <c r="A183" s="23"/>
      <c r="B183" s="15"/>
      <c r="C183" s="11"/>
      <c r="D183" s="7" t="s">
        <v>49</v>
      </c>
      <c r="E183" s="49" t="s">
        <v>68</v>
      </c>
      <c r="F183" s="50">
        <v>130</v>
      </c>
      <c r="G183" s="53">
        <v>10.26</v>
      </c>
      <c r="H183" s="53">
        <v>7.23</v>
      </c>
      <c r="I183" s="53">
        <v>11.67</v>
      </c>
      <c r="J183" s="52">
        <v>152.78</v>
      </c>
      <c r="K183" s="63">
        <v>618</v>
      </c>
      <c r="L183" s="59">
        <v>60.3</v>
      </c>
    </row>
    <row r="184" spans="1:12" ht="15.75">
      <c r="A184" s="23"/>
      <c r="B184" s="15"/>
      <c r="C184" s="11"/>
      <c r="D184" s="7" t="s">
        <v>49</v>
      </c>
      <c r="E184" s="49" t="s">
        <v>42</v>
      </c>
      <c r="F184" s="60">
        <v>150</v>
      </c>
      <c r="G184" s="53">
        <v>7.62</v>
      </c>
      <c r="H184" s="53">
        <v>5.21</v>
      </c>
      <c r="I184" s="53">
        <v>34.17</v>
      </c>
      <c r="J184" s="52">
        <v>214.5</v>
      </c>
      <c r="K184" s="68">
        <v>1126</v>
      </c>
      <c r="L184" s="51">
        <v>13.91</v>
      </c>
    </row>
    <row r="185" spans="1:12" ht="15.75">
      <c r="A185" s="23"/>
      <c r="B185" s="15"/>
      <c r="C185" s="11"/>
      <c r="D185" s="7" t="s">
        <v>22</v>
      </c>
      <c r="E185" s="49" t="s">
        <v>67</v>
      </c>
      <c r="F185" s="60">
        <v>200</v>
      </c>
      <c r="G185" s="53">
        <v>0.16</v>
      </c>
      <c r="H185" s="53">
        <v>0.16</v>
      </c>
      <c r="I185" s="53">
        <v>27.88</v>
      </c>
      <c r="J185" s="52">
        <v>109.76</v>
      </c>
      <c r="K185" s="68">
        <v>859</v>
      </c>
      <c r="L185" s="51">
        <v>16.78</v>
      </c>
    </row>
    <row r="186" spans="1:12" ht="15.75">
      <c r="A186" s="23"/>
      <c r="B186" s="15"/>
      <c r="C186" s="11"/>
      <c r="D186" s="7" t="s">
        <v>23</v>
      </c>
      <c r="E186" s="49" t="s">
        <v>48</v>
      </c>
      <c r="F186" s="50">
        <v>50</v>
      </c>
      <c r="G186" s="53">
        <v>3.95</v>
      </c>
      <c r="H186" s="53">
        <v>0.5</v>
      </c>
      <c r="I186" s="53">
        <v>24.14</v>
      </c>
      <c r="J186" s="52">
        <v>117.5</v>
      </c>
      <c r="K186" s="68">
        <v>878</v>
      </c>
      <c r="L186" s="51">
        <v>3.9</v>
      </c>
    </row>
    <row r="187" spans="1:12" ht="15">
      <c r="A187" s="23"/>
      <c r="B187" s="15"/>
      <c r="C187" s="11"/>
      <c r="D187" s="7"/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6"/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4"/>
      <c r="B190" s="17"/>
      <c r="C190" s="8"/>
      <c r="D190" s="18" t="s">
        <v>33</v>
      </c>
      <c r="E190" s="9"/>
      <c r="F190" s="19">
        <f>SUM(F183:F189)</f>
        <v>530</v>
      </c>
      <c r="G190" s="19">
        <f>SUM(G183:G189)</f>
        <v>21.99</v>
      </c>
      <c r="H190" s="19">
        <f>SUM(H183:H189)</f>
        <v>13.100000000000001</v>
      </c>
      <c r="I190" s="19">
        <f>SUM(I183:I189)</f>
        <v>97.86</v>
      </c>
      <c r="J190" s="19">
        <f>SUM(J183:J189)</f>
        <v>594.54</v>
      </c>
      <c r="K190" s="25"/>
      <c r="L190" s="19">
        <f>SUM(L183:L189)</f>
        <v>94.89</v>
      </c>
    </row>
    <row r="191" spans="1:12" ht="15">
      <c r="A191" s="26">
        <f>A182</f>
        <v>2</v>
      </c>
      <c r="B191" s="13">
        <f>B182</f>
        <v>9</v>
      </c>
      <c r="C191" s="10" t="s">
        <v>25</v>
      </c>
      <c r="D191" s="7" t="s">
        <v>26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7" t="s">
        <v>27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7" t="s">
        <v>28</v>
      </c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3"/>
      <c r="B194" s="15"/>
      <c r="C194" s="11"/>
      <c r="D194" s="7" t="s">
        <v>29</v>
      </c>
      <c r="E194" s="39"/>
      <c r="F194" s="40"/>
      <c r="G194" s="40"/>
      <c r="H194" s="40"/>
      <c r="I194" s="40"/>
      <c r="J194" s="40"/>
      <c r="K194" s="41"/>
      <c r="L194" s="40"/>
    </row>
    <row r="195" spans="1:12" ht="15">
      <c r="A195" s="23"/>
      <c r="B195" s="15"/>
      <c r="C195" s="11"/>
      <c r="D195" s="7" t="s">
        <v>30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7" t="s">
        <v>31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7" t="s">
        <v>32</v>
      </c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/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/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/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33</v>
      </c>
      <c r="E203" s="9"/>
      <c r="F203" s="19">
        <f>SUM(F191:F202)</f>
        <v>0</v>
      </c>
      <c r="G203" s="19">
        <f t="shared" ref="G203:J203" si="62">SUM(G191:G202)</f>
        <v>0</v>
      </c>
      <c r="H203" s="19">
        <f t="shared" si="62"/>
        <v>0</v>
      </c>
      <c r="I203" s="19">
        <f t="shared" si="62"/>
        <v>0</v>
      </c>
      <c r="J203" s="19">
        <f t="shared" si="62"/>
        <v>0</v>
      </c>
      <c r="K203" s="25"/>
      <c r="L203" s="19">
        <f t="shared" ref="L203" si="63">SUM(L191:L202)</f>
        <v>0</v>
      </c>
    </row>
    <row r="204" spans="1:12" ht="15.75" thickBot="1">
      <c r="A204" s="29">
        <f>A182</f>
        <v>2</v>
      </c>
      <c r="B204" s="30">
        <f>B182</f>
        <v>9</v>
      </c>
      <c r="C204" s="77" t="s">
        <v>4</v>
      </c>
      <c r="D204" s="78"/>
      <c r="E204" s="31"/>
      <c r="F204" s="32">
        <f>F190+F203</f>
        <v>530</v>
      </c>
      <c r="G204" s="32">
        <f t="shared" ref="G204" si="64">G190+G203</f>
        <v>21.99</v>
      </c>
      <c r="H204" s="32">
        <f t="shared" ref="H204" si="65">H190+H203</f>
        <v>13.100000000000001</v>
      </c>
      <c r="I204" s="32">
        <f t="shared" ref="I204" si="66">I190+I203</f>
        <v>97.86</v>
      </c>
      <c r="J204" s="32">
        <f t="shared" ref="J204:L204" si="67">J190+J203</f>
        <v>594.54</v>
      </c>
      <c r="K204" s="32"/>
      <c r="L204" s="32">
        <f t="shared" si="67"/>
        <v>94.89</v>
      </c>
    </row>
    <row r="205" spans="1:12" ht="15">
      <c r="A205" s="20">
        <v>2</v>
      </c>
      <c r="B205" s="21">
        <v>10</v>
      </c>
      <c r="C205" s="22" t="s">
        <v>20</v>
      </c>
      <c r="D205" s="5"/>
      <c r="E205" s="56"/>
      <c r="F205" s="57"/>
      <c r="G205" s="58"/>
      <c r="H205" s="58"/>
      <c r="I205" s="58"/>
      <c r="J205" s="58"/>
      <c r="K205" s="75"/>
      <c r="L205" s="76"/>
    </row>
    <row r="206" spans="1:12" ht="15.75">
      <c r="A206" s="23"/>
      <c r="B206" s="15"/>
      <c r="C206" s="11"/>
      <c r="D206" s="7" t="s">
        <v>49</v>
      </c>
      <c r="E206" s="49" t="s">
        <v>73</v>
      </c>
      <c r="F206" s="50">
        <v>100</v>
      </c>
      <c r="G206" s="53">
        <v>7.98</v>
      </c>
      <c r="H206" s="53">
        <v>7.07</v>
      </c>
      <c r="I206" s="53">
        <v>13.91</v>
      </c>
      <c r="J206" s="52">
        <v>150.83000000000001</v>
      </c>
      <c r="K206" s="63">
        <v>511</v>
      </c>
      <c r="L206" s="59">
        <v>60.3</v>
      </c>
    </row>
    <row r="207" spans="1:12" ht="15.75">
      <c r="A207" s="23"/>
      <c r="B207" s="15"/>
      <c r="C207" s="11"/>
      <c r="D207" s="7" t="s">
        <v>49</v>
      </c>
      <c r="E207" s="49" t="s">
        <v>41</v>
      </c>
      <c r="F207" s="60">
        <v>150</v>
      </c>
      <c r="G207" s="53">
        <v>3.21</v>
      </c>
      <c r="H207" s="53">
        <v>4.4400000000000004</v>
      </c>
      <c r="I207" s="53">
        <v>21.43</v>
      </c>
      <c r="J207" s="52">
        <v>139.08000000000001</v>
      </c>
      <c r="K207" s="68">
        <v>694</v>
      </c>
      <c r="L207" s="51">
        <v>20.62</v>
      </c>
    </row>
    <row r="208" spans="1:12" ht="15.75">
      <c r="A208" s="23"/>
      <c r="B208" s="15"/>
      <c r="C208" s="11"/>
      <c r="D208" s="7" t="s">
        <v>22</v>
      </c>
      <c r="E208" s="49" t="s">
        <v>50</v>
      </c>
      <c r="F208" s="60">
        <v>200</v>
      </c>
      <c r="G208" s="53">
        <v>0.8</v>
      </c>
      <c r="H208" s="53">
        <v>0</v>
      </c>
      <c r="I208" s="53">
        <v>18.98</v>
      </c>
      <c r="J208" s="52">
        <v>77.739999999999995</v>
      </c>
      <c r="K208" s="68">
        <v>1014</v>
      </c>
      <c r="L208" s="51">
        <v>11.76</v>
      </c>
    </row>
    <row r="209" spans="1:12" ht="15.75">
      <c r="A209" s="23"/>
      <c r="B209" s="15"/>
      <c r="C209" s="11"/>
      <c r="D209" s="7" t="s">
        <v>23</v>
      </c>
      <c r="E209" s="49" t="s">
        <v>48</v>
      </c>
      <c r="F209" s="50">
        <v>50</v>
      </c>
      <c r="G209" s="53">
        <v>3.95</v>
      </c>
      <c r="H209" s="53">
        <v>0.5</v>
      </c>
      <c r="I209" s="53">
        <v>24.14</v>
      </c>
      <c r="J209" s="52">
        <v>117.5</v>
      </c>
      <c r="K209" s="68">
        <v>878</v>
      </c>
      <c r="L209" s="51">
        <v>2.21</v>
      </c>
    </row>
    <row r="210" spans="1:12" ht="15">
      <c r="A210" s="23"/>
      <c r="B210" s="15"/>
      <c r="C210" s="11"/>
      <c r="D210" s="6"/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.75" customHeight="1">
      <c r="A212" s="24"/>
      <c r="B212" s="17"/>
      <c r="C212" s="8"/>
      <c r="D212" s="18" t="s">
        <v>33</v>
      </c>
      <c r="E212" s="9"/>
      <c r="F212" s="19">
        <f>SUM(F205:F211)</f>
        <v>500</v>
      </c>
      <c r="G212" s="19">
        <f t="shared" ref="G212:J212" si="68">SUM(G205:G211)</f>
        <v>15.940000000000001</v>
      </c>
      <c r="H212" s="19">
        <f t="shared" si="68"/>
        <v>12.010000000000002</v>
      </c>
      <c r="I212" s="19">
        <f t="shared" si="68"/>
        <v>78.460000000000008</v>
      </c>
      <c r="J212" s="19">
        <f t="shared" si="68"/>
        <v>485.15000000000003</v>
      </c>
      <c r="K212" s="25"/>
      <c r="L212" s="19">
        <f t="shared" ref="L212" si="69">SUM(L205:L211)</f>
        <v>94.89</v>
      </c>
    </row>
    <row r="213" spans="1:12" ht="15">
      <c r="A213" s="26">
        <f>A205</f>
        <v>2</v>
      </c>
      <c r="B213" s="13">
        <f>B205</f>
        <v>10</v>
      </c>
      <c r="C213" s="10" t="s">
        <v>25</v>
      </c>
      <c r="D213" s="7" t="s">
        <v>26</v>
      </c>
      <c r="E213" s="39"/>
      <c r="F213" s="40"/>
      <c r="G213" s="40"/>
      <c r="H213" s="40"/>
      <c r="I213" s="40"/>
      <c r="J213" s="40"/>
      <c r="K213" s="41"/>
      <c r="L213" s="40"/>
    </row>
    <row r="214" spans="1:12" ht="15">
      <c r="A214" s="23"/>
      <c r="B214" s="15"/>
      <c r="C214" s="11"/>
      <c r="D214" s="7" t="s">
        <v>27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7" t="s">
        <v>28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7" t="s">
        <v>29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7" t="s">
        <v>30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23"/>
      <c r="B218" s="15"/>
      <c r="C218" s="11"/>
      <c r="D218" s="7" t="s">
        <v>31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23"/>
      <c r="B219" s="15"/>
      <c r="C219" s="11"/>
      <c r="D219" s="7" t="s">
        <v>32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23"/>
      <c r="B220" s="15"/>
      <c r="C220" s="11"/>
      <c r="D220" s="7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23"/>
      <c r="B221" s="15"/>
      <c r="C221" s="11"/>
      <c r="D221" s="7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23"/>
      <c r="B222" s="15"/>
      <c r="C222" s="11"/>
      <c r="D222" s="6"/>
      <c r="E222" s="39"/>
      <c r="F222" s="40"/>
      <c r="G222" s="40"/>
      <c r="H222" s="40"/>
      <c r="I222" s="40"/>
      <c r="J222" s="40"/>
      <c r="K222" s="41"/>
      <c r="L222" s="40"/>
    </row>
    <row r="223" spans="1:12" ht="15">
      <c r="A223" s="23"/>
      <c r="B223" s="15"/>
      <c r="C223" s="11"/>
      <c r="D223" s="6"/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24"/>
      <c r="B224" s="17"/>
      <c r="C224" s="8"/>
      <c r="D224" s="18" t="s">
        <v>33</v>
      </c>
      <c r="E224" s="9"/>
      <c r="F224" s="19">
        <f>SUM(F213:F223)</f>
        <v>0</v>
      </c>
      <c r="G224" s="19">
        <f t="shared" ref="G224:J224" si="70">SUM(G213:G223)</f>
        <v>0</v>
      </c>
      <c r="H224" s="19">
        <f t="shared" si="70"/>
        <v>0</v>
      </c>
      <c r="I224" s="19">
        <f t="shared" si="70"/>
        <v>0</v>
      </c>
      <c r="J224" s="19">
        <f t="shared" si="70"/>
        <v>0</v>
      </c>
      <c r="K224" s="25"/>
      <c r="L224" s="19">
        <f t="shared" ref="L224" si="71">SUM(L213:L223)</f>
        <v>0</v>
      </c>
    </row>
    <row r="225" spans="1:12" ht="15.75" thickBot="1">
      <c r="A225" s="29">
        <f>A205</f>
        <v>2</v>
      </c>
      <c r="B225" s="30">
        <f>B205</f>
        <v>10</v>
      </c>
      <c r="C225" s="77" t="s">
        <v>4</v>
      </c>
      <c r="D225" s="78"/>
      <c r="E225" s="31"/>
      <c r="F225" s="32">
        <f>F212+F224</f>
        <v>500</v>
      </c>
      <c r="G225" s="32">
        <f t="shared" ref="G225" si="72">G212+G224</f>
        <v>15.940000000000001</v>
      </c>
      <c r="H225" s="32">
        <f t="shared" ref="H225" si="73">H212+H224</f>
        <v>12.010000000000002</v>
      </c>
      <c r="I225" s="32">
        <f t="shared" ref="I225" si="74">I212+I224</f>
        <v>78.460000000000008</v>
      </c>
      <c r="J225" s="32">
        <f t="shared" ref="J225:L225" si="75">J212+J224</f>
        <v>485.15000000000003</v>
      </c>
      <c r="K225" s="32"/>
      <c r="L225" s="32">
        <f t="shared" si="75"/>
        <v>94.89</v>
      </c>
    </row>
    <row r="226" spans="1:12" ht="13.5" customHeight="1" thickBot="1">
      <c r="A226" s="27"/>
      <c r="B226" s="28"/>
      <c r="C226" s="83" t="s">
        <v>5</v>
      </c>
      <c r="D226" s="84"/>
      <c r="E226" s="85"/>
      <c r="F226" s="34">
        <f>(F27+F51+F74+F95+F115+F137+F160+F181+F204+F225)</f>
        <v>5040</v>
      </c>
      <c r="G226" s="34">
        <f>(G27+G51+G74+G95+G115+G137+G160+G181+G204+G225)</f>
        <v>223.97000000000003</v>
      </c>
      <c r="H226" s="34">
        <f t="shared" ref="H226:J226" si="76">(H27+H51+H74+H95+H115+H137+H160+H181+H204+H225)</f>
        <v>196.56999999999996</v>
      </c>
      <c r="I226" s="34">
        <f t="shared" si="76"/>
        <v>852.30000000000007</v>
      </c>
      <c r="J226" s="34">
        <f t="shared" si="76"/>
        <v>5470.5099999999993</v>
      </c>
      <c r="K226" s="34" t="s">
        <v>39</v>
      </c>
      <c r="L226" s="34">
        <f>(L27+L51+L74+L95+L115+L137+L160+L181+L204+L225)</f>
        <v>939.15999999999985</v>
      </c>
    </row>
  </sheetData>
  <mergeCells count="14">
    <mergeCell ref="C226:E226"/>
    <mergeCell ref="C225:D225"/>
    <mergeCell ref="C137:D137"/>
    <mergeCell ref="C160:D160"/>
    <mergeCell ref="C181:D181"/>
    <mergeCell ref="C204:D204"/>
    <mergeCell ref="C95:D95"/>
    <mergeCell ref="C115:D115"/>
    <mergeCell ref="C27:D27"/>
    <mergeCell ref="C1:E1"/>
    <mergeCell ref="H1:K1"/>
    <mergeCell ref="H2:K2"/>
    <mergeCell ref="C51:D51"/>
    <mergeCell ref="C74:D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dcterms:created xsi:type="dcterms:W3CDTF">2022-05-16T14:23:56Z</dcterms:created>
  <dcterms:modified xsi:type="dcterms:W3CDTF">2026-01-15T18:54:37Z</dcterms:modified>
</cp:coreProperties>
</file>